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imoor Hussain\Downloads\"/>
    </mc:Choice>
  </mc:AlternateContent>
  <bookViews>
    <workbookView xWindow="2805" yWindow="2805" windowWidth="18675" windowHeight="10875"/>
  </bookViews>
  <sheets>
    <sheet name="Startup Expense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6" i="1" l="1"/>
  <c r="C95" i="1" l="1"/>
  <c r="C90" i="1"/>
  <c r="C89" i="1"/>
  <c r="C12" i="1" l="1"/>
  <c r="C88" i="1" s="1"/>
  <c r="C102" i="1"/>
  <c r="C101" i="1"/>
  <c r="C79" i="1"/>
  <c r="C100" i="1" s="1"/>
  <c r="C74" i="1"/>
  <c r="C99" i="1" s="1"/>
  <c r="C58" i="1"/>
  <c r="C97" i="1" s="1"/>
  <c r="C49" i="1"/>
  <c r="C34" i="1"/>
  <c r="C94" i="1" s="1"/>
  <c r="C19" i="1"/>
  <c r="C66" i="1"/>
  <c r="C98" i="1" s="1"/>
  <c r="C103" i="1" l="1"/>
  <c r="C91" i="1"/>
</calcChain>
</file>

<file path=xl/comments1.xml><?xml version="1.0" encoding="utf-8"?>
<comments xmlns="http://schemas.openxmlformats.org/spreadsheetml/2006/main">
  <authors>
    <author>Microsoft</author>
  </authors>
  <commentList>
    <comment ref="C12" authorId="0" shapeId="0">
      <text>
        <r>
          <rPr>
            <b/>
            <sz val="8"/>
            <color indexed="81"/>
            <rFont val="Tahoma"/>
          </rPr>
          <t>Totals are calculated automatically.</t>
        </r>
      </text>
    </comment>
    <comment ref="A36" authorId="0" shapeId="0">
      <text>
        <r>
          <rPr>
            <b/>
            <sz val="8"/>
            <color indexed="81"/>
            <rFont val="Tahoma"/>
          </rPr>
          <t>Remodeling expenses for leased premises.</t>
        </r>
      </text>
    </comment>
    <comment ref="A83" authorId="0" shapeId="0">
      <text>
        <r>
          <rPr>
            <b/>
            <sz val="8"/>
            <color indexed="81"/>
            <rFont val="Tahoma"/>
          </rPr>
          <t>This value is calculated in the 12-month cash flow spreadsheet.</t>
        </r>
      </text>
    </comment>
    <comment ref="C108" authorId="0" shapeId="0">
      <text>
        <r>
          <rPr>
            <b/>
            <sz val="8"/>
            <color indexed="81"/>
            <rFont val="Tahoma"/>
          </rPr>
          <t>Lower of cost or market value.</t>
        </r>
      </text>
    </comment>
  </commentList>
</comments>
</file>

<file path=xl/sharedStrings.xml><?xml version="1.0" encoding="utf-8"?>
<sst xmlns="http://schemas.openxmlformats.org/spreadsheetml/2006/main" count="100" uniqueCount="91">
  <si>
    <t>Startup Expenses</t>
  </si>
  <si>
    <t>Sources of Capital</t>
  </si>
  <si>
    <t>Total Investment</t>
  </si>
  <si>
    <t>Bank Loans</t>
  </si>
  <si>
    <t>Bank 1</t>
  </si>
  <si>
    <t>Bank 2</t>
  </si>
  <si>
    <t>Bank 3</t>
  </si>
  <si>
    <t>Bank 4</t>
  </si>
  <si>
    <t>Total Bank Loans</t>
  </si>
  <si>
    <t>Other Loans</t>
  </si>
  <si>
    <t>Source 1</t>
  </si>
  <si>
    <t>Source 2</t>
  </si>
  <si>
    <t>Total Other Loans</t>
  </si>
  <si>
    <t>Purchase</t>
  </si>
  <si>
    <t>Construction</t>
  </si>
  <si>
    <t>Remodeling</t>
  </si>
  <si>
    <t>Other</t>
  </si>
  <si>
    <t>Leasehold Improvements</t>
  </si>
  <si>
    <t>Item 1</t>
  </si>
  <si>
    <t>Item 2</t>
  </si>
  <si>
    <t>Item 3</t>
  </si>
  <si>
    <t>Item 4</t>
  </si>
  <si>
    <t>Capital Equipment List</t>
  </si>
  <si>
    <t>Furniture</t>
  </si>
  <si>
    <t>Equipment</t>
  </si>
  <si>
    <t>Fixtures</t>
  </si>
  <si>
    <t>Machinery</t>
  </si>
  <si>
    <t>Total Capital Equipment</t>
  </si>
  <si>
    <t>Location and Admin Expenses</t>
  </si>
  <si>
    <t>Total Location and Admin Expenses</t>
  </si>
  <si>
    <t>Opening Inventory</t>
  </si>
  <si>
    <t>Category 1</t>
  </si>
  <si>
    <t>Category 2</t>
  </si>
  <si>
    <t>Category 3</t>
  </si>
  <si>
    <t>Category 4</t>
  </si>
  <si>
    <t>Category 5</t>
  </si>
  <si>
    <t>Total Inventory</t>
  </si>
  <si>
    <t>Signage</t>
  </si>
  <si>
    <t>Printing</t>
  </si>
  <si>
    <t>Other Expenses</t>
  </si>
  <si>
    <t>Total Other Expenses</t>
  </si>
  <si>
    <t>Reserve for Contingencies</t>
  </si>
  <si>
    <t xml:space="preserve">Working Capital </t>
  </si>
  <si>
    <t>Summary Statement</t>
  </si>
  <si>
    <t>Total Source of Funds</t>
  </si>
  <si>
    <t>Total Startup Expenses</t>
  </si>
  <si>
    <t>Security and Collateral for Loan Proposal</t>
  </si>
  <si>
    <t>Collateral for Loans</t>
  </si>
  <si>
    <t>Value</t>
  </si>
  <si>
    <t>Description</t>
  </si>
  <si>
    <t>Loan Guarantors (other than owners)</t>
  </si>
  <si>
    <t>Advertising and Promotional Expenses</t>
  </si>
  <si>
    <t>Advertising</t>
  </si>
  <si>
    <t>Owners</t>
  </si>
  <si>
    <t>Other investor</t>
  </si>
  <si>
    <t>Buildings/Real Estate</t>
  </si>
  <si>
    <t>Total Buildings/Real Estate</t>
  </si>
  <si>
    <t>Total Leasehold Improvements</t>
  </si>
  <si>
    <t>Utility deposits</t>
  </si>
  <si>
    <t>Legal and accounting fees</t>
  </si>
  <si>
    <t>Prepaid insurance</t>
  </si>
  <si>
    <t xml:space="preserve">Pre-opening salaries </t>
  </si>
  <si>
    <t>Owners' Investment (name and percent ownership)</t>
  </si>
  <si>
    <t>Travel/entertainment</t>
  </si>
  <si>
    <t>Other/additional categories</t>
  </si>
  <si>
    <t>Total Advertising/Promotional Expenses</t>
  </si>
  <si>
    <t>Other expense 2</t>
  </si>
  <si>
    <t>Owners' and other investments</t>
  </si>
  <si>
    <t>Bank loans</t>
  </si>
  <si>
    <t>Other loans</t>
  </si>
  <si>
    <t>Leasehold improvements</t>
  </si>
  <si>
    <t>Capital equipment</t>
  </si>
  <si>
    <t>Opening inventory</t>
  </si>
  <si>
    <t>Advertising/promotional expenses</t>
  </si>
  <si>
    <t>Other expenses</t>
  </si>
  <si>
    <t>Contingency fund</t>
  </si>
  <si>
    <t>Working capital</t>
  </si>
  <si>
    <t>Real estate</t>
  </si>
  <si>
    <t>Other collateral</t>
  </si>
  <si>
    <t>Buildings/real estate</t>
  </si>
  <si>
    <t>Location/administration expenses</t>
  </si>
  <si>
    <t>Rent &amp; Related Costs</t>
  </si>
  <si>
    <t>Jennifer Bartow</t>
  </si>
  <si>
    <t>Zen Planner Software</t>
  </si>
  <si>
    <t>Property land</t>
  </si>
  <si>
    <t>Vehicle</t>
  </si>
  <si>
    <t>Anthony Bahlman</t>
  </si>
  <si>
    <t>Paw Pals Boarding</t>
  </si>
  <si>
    <t>Wade Barrett</t>
  </si>
  <si>
    <t>George Gilbert</t>
  </si>
  <si>
    <t>Dan Mechales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</si>
</sst>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164" formatCode="&quot;$&quot;#,##0.00"/>
  </numFmts>
  <fonts count="12" x14ac:knownFonts="1">
    <font>
      <sz val="10"/>
      <name val="Arial"/>
    </font>
    <font>
      <b/>
      <sz val="18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3" fillId="0" borderId="0" xfId="0" applyNumberFormat="1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42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42" fontId="3" fillId="0" borderId="1" xfId="0" applyNumberFormat="1" applyFont="1" applyBorder="1"/>
    <xf numFmtId="42" fontId="3" fillId="0" borderId="0" xfId="0" applyNumberFormat="1" applyFont="1"/>
    <xf numFmtId="41" fontId="3" fillId="0" borderId="0" xfId="0" applyNumberFormat="1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9" fillId="0" borderId="0" xfId="0" applyFont="1"/>
    <xf numFmtId="0" fontId="6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42" fontId="3" fillId="0" borderId="0" xfId="0" applyNumberFormat="1" applyFont="1" applyAlignment="1">
      <alignment vertical="center" wrapText="1"/>
    </xf>
    <xf numFmtId="41" fontId="3" fillId="0" borderId="0" xfId="0" applyNumberFormat="1" applyFont="1" applyAlignment="1">
      <alignment vertical="center" wrapText="1"/>
    </xf>
    <xf numFmtId="0" fontId="10" fillId="0" borderId="0" xfId="0" applyFont="1"/>
    <xf numFmtId="41" fontId="3" fillId="2" borderId="0" xfId="0" applyNumberFormat="1" applyFont="1" applyFill="1"/>
    <xf numFmtId="42" fontId="3" fillId="2" borderId="0" xfId="0" applyNumberFormat="1" applyFont="1" applyFill="1"/>
    <xf numFmtId="6" fontId="3" fillId="0" borderId="0" xfId="0" applyNumberFormat="1" applyFont="1"/>
    <xf numFmtId="8" fontId="3" fillId="0" borderId="0" xfId="0" applyNumberFormat="1" applyFont="1"/>
    <xf numFmtId="8" fontId="3" fillId="0" borderId="1" xfId="0" applyNumberFormat="1" applyFont="1" applyBorder="1"/>
    <xf numFmtId="8" fontId="3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4"/>
  <sheetViews>
    <sheetView showGridLines="0" tabSelected="1" topLeftCell="A95" zoomScale="90" zoomScaleNormal="90" workbookViewId="0">
      <selection activeCell="E110" sqref="E110"/>
    </sheetView>
  </sheetViews>
  <sheetFormatPr defaultColWidth="9.140625" defaultRowHeight="12.75" x14ac:dyDescent="0.2"/>
  <cols>
    <col min="1" max="1" width="36" style="5" customWidth="1"/>
    <col min="2" max="2" width="3.7109375" style="5" customWidth="1"/>
    <col min="3" max="3" width="14" style="5" customWidth="1"/>
    <col min="4" max="4" width="4.140625" style="5" customWidth="1"/>
    <col min="5" max="5" width="28" style="5" customWidth="1"/>
    <col min="6" max="6" width="22.28515625" style="5" customWidth="1"/>
    <col min="7" max="7" width="10.42578125" style="5" customWidth="1"/>
    <col min="8" max="16384" width="9.140625" style="5"/>
  </cols>
  <sheetData>
    <row r="1" spans="1:4" ht="23.25" x14ac:dyDescent="0.35">
      <c r="A1" s="24" t="s">
        <v>0</v>
      </c>
      <c r="B1" s="4"/>
    </row>
    <row r="2" spans="1:4" ht="23.25" x14ac:dyDescent="0.35">
      <c r="A2" s="17" t="s">
        <v>87</v>
      </c>
      <c r="B2" s="4"/>
    </row>
    <row r="3" spans="1:4" ht="13.5" customHeight="1" x14ac:dyDescent="0.35">
      <c r="A3" s="17"/>
      <c r="B3" s="4"/>
    </row>
    <row r="5" spans="1:4" ht="15" x14ac:dyDescent="0.2">
      <c r="A5" s="6" t="s">
        <v>1</v>
      </c>
      <c r="B5" s="6"/>
    </row>
    <row r="6" spans="1:4" x14ac:dyDescent="0.2">
      <c r="A6" s="7"/>
      <c r="B6" s="7"/>
    </row>
    <row r="7" spans="1:4" ht="25.5" x14ac:dyDescent="0.2">
      <c r="A7" s="3" t="s">
        <v>62</v>
      </c>
      <c r="B7" s="3"/>
    </row>
    <row r="8" spans="1:4" x14ac:dyDescent="0.2">
      <c r="A8" s="8" t="s">
        <v>82</v>
      </c>
      <c r="B8" s="8"/>
      <c r="C8" s="9">
        <v>10500</v>
      </c>
      <c r="D8" s="10"/>
    </row>
    <row r="9" spans="1:4" x14ac:dyDescent="0.2">
      <c r="A9" s="8" t="s">
        <v>54</v>
      </c>
      <c r="B9" s="8"/>
      <c r="C9" s="9">
        <v>10500</v>
      </c>
      <c r="D9" s="10"/>
    </row>
    <row r="10" spans="1:4" x14ac:dyDescent="0.2">
      <c r="A10" s="8" t="s">
        <v>54</v>
      </c>
      <c r="B10" s="8"/>
      <c r="C10" s="9">
        <v>10500</v>
      </c>
      <c r="D10" s="10"/>
    </row>
    <row r="11" spans="1:4" x14ac:dyDescent="0.2">
      <c r="A11" s="8" t="s">
        <v>54</v>
      </c>
      <c r="B11" s="8"/>
      <c r="C11" s="9">
        <v>10500</v>
      </c>
      <c r="D11" s="10"/>
    </row>
    <row r="12" spans="1:4" x14ac:dyDescent="0.2">
      <c r="A12" s="2" t="s">
        <v>2</v>
      </c>
      <c r="B12" s="2"/>
      <c r="C12" s="11">
        <f>SUM(C8:C11)</f>
        <v>42000</v>
      </c>
      <c r="D12" s="1"/>
    </row>
    <row r="13" spans="1:4" x14ac:dyDescent="0.2">
      <c r="A13" s="7"/>
      <c r="B13" s="7"/>
    </row>
    <row r="14" spans="1:4" x14ac:dyDescent="0.2">
      <c r="A14" s="3" t="s">
        <v>3</v>
      </c>
      <c r="B14" s="2"/>
    </row>
    <row r="15" spans="1:4" x14ac:dyDescent="0.2">
      <c r="A15" s="7" t="s">
        <v>4</v>
      </c>
      <c r="B15" s="7"/>
      <c r="C15" s="12">
        <v>350000</v>
      </c>
      <c r="D15" s="1"/>
    </row>
    <row r="16" spans="1:4" x14ac:dyDescent="0.2">
      <c r="A16" s="7" t="s">
        <v>5</v>
      </c>
      <c r="B16" s="7"/>
      <c r="C16" s="27">
        <v>250000</v>
      </c>
      <c r="D16" s="1"/>
    </row>
    <row r="17" spans="1:4" x14ac:dyDescent="0.2">
      <c r="A17" s="7" t="s">
        <v>6</v>
      </c>
      <c r="B17" s="7"/>
      <c r="C17" s="12">
        <v>350000</v>
      </c>
      <c r="D17" s="1"/>
    </row>
    <row r="18" spans="1:4" x14ac:dyDescent="0.2">
      <c r="A18" s="7" t="s">
        <v>7</v>
      </c>
      <c r="B18" s="7"/>
      <c r="C18" s="12">
        <v>350000</v>
      </c>
      <c r="D18" s="1"/>
    </row>
    <row r="19" spans="1:4" x14ac:dyDescent="0.2">
      <c r="A19" s="2" t="s">
        <v>8</v>
      </c>
      <c r="B19" s="2"/>
      <c r="C19" s="11">
        <f>SUM(C15:C18)</f>
        <v>1300000</v>
      </c>
      <c r="D19" s="1"/>
    </row>
    <row r="20" spans="1:4" x14ac:dyDescent="0.2">
      <c r="A20" s="7"/>
      <c r="B20" s="7"/>
    </row>
    <row r="21" spans="1:4" x14ac:dyDescent="0.2">
      <c r="A21" s="3" t="s">
        <v>9</v>
      </c>
      <c r="B21" s="2"/>
    </row>
    <row r="22" spans="1:4" x14ac:dyDescent="0.2">
      <c r="A22" s="7" t="s">
        <v>10</v>
      </c>
      <c r="B22" s="7"/>
      <c r="C22" s="28">
        <v>0</v>
      </c>
      <c r="D22" s="1"/>
    </row>
    <row r="23" spans="1:4" x14ac:dyDescent="0.2">
      <c r="A23" s="7" t="s">
        <v>11</v>
      </c>
      <c r="B23" s="7"/>
      <c r="C23" s="28">
        <v>0</v>
      </c>
      <c r="D23" s="1"/>
    </row>
    <row r="24" spans="1:4" x14ac:dyDescent="0.2">
      <c r="A24" s="2" t="s">
        <v>12</v>
      </c>
      <c r="B24" s="2"/>
      <c r="C24" s="29">
        <v>0</v>
      </c>
      <c r="D24" s="1"/>
    </row>
    <row r="25" spans="1:4" x14ac:dyDescent="0.2">
      <c r="A25" s="2"/>
      <c r="B25" s="2"/>
      <c r="C25" s="12"/>
      <c r="D25" s="1"/>
    </row>
    <row r="26" spans="1:4" x14ac:dyDescent="0.2">
      <c r="A26" s="7"/>
      <c r="B26" s="7"/>
    </row>
    <row r="27" spans="1:4" ht="15" x14ac:dyDescent="0.2">
      <c r="A27" s="6" t="s">
        <v>0</v>
      </c>
      <c r="B27" s="6"/>
    </row>
    <row r="28" spans="1:4" x14ac:dyDescent="0.2">
      <c r="A28" s="7"/>
      <c r="B28" s="7"/>
    </row>
    <row r="29" spans="1:4" x14ac:dyDescent="0.2">
      <c r="A29" s="3" t="s">
        <v>55</v>
      </c>
      <c r="B29" s="2"/>
    </row>
    <row r="30" spans="1:4" x14ac:dyDescent="0.2">
      <c r="A30" s="7" t="s">
        <v>13</v>
      </c>
      <c r="B30" s="7"/>
      <c r="C30" s="12">
        <v>0</v>
      </c>
    </row>
    <row r="31" spans="1:4" x14ac:dyDescent="0.2">
      <c r="A31" s="7" t="s">
        <v>14</v>
      </c>
      <c r="B31" s="7"/>
      <c r="C31" s="13">
        <v>0</v>
      </c>
    </row>
    <row r="32" spans="1:4" x14ac:dyDescent="0.2">
      <c r="A32" s="7" t="s">
        <v>15</v>
      </c>
      <c r="B32" s="7"/>
      <c r="C32" s="25">
        <v>20000</v>
      </c>
    </row>
    <row r="33" spans="1:3" x14ac:dyDescent="0.2">
      <c r="A33" s="7" t="s">
        <v>16</v>
      </c>
      <c r="B33" s="7"/>
      <c r="C33" s="13">
        <v>5000</v>
      </c>
    </row>
    <row r="34" spans="1:3" x14ac:dyDescent="0.2">
      <c r="A34" s="2" t="s">
        <v>56</v>
      </c>
      <c r="B34" s="2"/>
      <c r="C34" s="11">
        <f>SUM(C30:C33)</f>
        <v>25000</v>
      </c>
    </row>
    <row r="35" spans="1:3" x14ac:dyDescent="0.2">
      <c r="A35" s="7"/>
      <c r="B35" s="7"/>
    </row>
    <row r="36" spans="1:3" x14ac:dyDescent="0.2">
      <c r="A36" s="3" t="s">
        <v>17</v>
      </c>
      <c r="B36" s="2"/>
    </row>
    <row r="37" spans="1:3" x14ac:dyDescent="0.2">
      <c r="A37" s="7" t="s">
        <v>18</v>
      </c>
      <c r="B37" s="7"/>
      <c r="C37" s="28">
        <v>0</v>
      </c>
    </row>
    <row r="38" spans="1:3" x14ac:dyDescent="0.2">
      <c r="A38" s="7" t="s">
        <v>19</v>
      </c>
      <c r="B38" s="7"/>
      <c r="C38" s="28">
        <v>0</v>
      </c>
    </row>
    <row r="39" spans="1:3" x14ac:dyDescent="0.2">
      <c r="A39" s="7" t="s">
        <v>20</v>
      </c>
      <c r="B39" s="7"/>
      <c r="C39" s="28">
        <v>0</v>
      </c>
    </row>
    <row r="40" spans="1:3" x14ac:dyDescent="0.2">
      <c r="A40" s="7" t="s">
        <v>21</v>
      </c>
      <c r="B40" s="7"/>
      <c r="C40" s="28">
        <v>0</v>
      </c>
    </row>
    <row r="41" spans="1:3" x14ac:dyDescent="0.2">
      <c r="A41" s="2" t="s">
        <v>57</v>
      </c>
      <c r="B41" s="2"/>
      <c r="C41" s="28">
        <v>0</v>
      </c>
    </row>
    <row r="42" spans="1:3" x14ac:dyDescent="0.2">
      <c r="A42" s="7"/>
      <c r="B42" s="7"/>
    </row>
    <row r="43" spans="1:3" x14ac:dyDescent="0.2">
      <c r="A43" s="3" t="s">
        <v>22</v>
      </c>
      <c r="B43" s="2"/>
    </row>
    <row r="44" spans="1:3" x14ac:dyDescent="0.2">
      <c r="A44" s="7" t="s">
        <v>23</v>
      </c>
      <c r="B44" s="7"/>
      <c r="C44" s="12">
        <v>5000</v>
      </c>
    </row>
    <row r="45" spans="1:3" x14ac:dyDescent="0.2">
      <c r="A45" s="7" t="s">
        <v>24</v>
      </c>
      <c r="B45" s="7"/>
      <c r="C45" s="13">
        <v>10000</v>
      </c>
    </row>
    <row r="46" spans="1:3" x14ac:dyDescent="0.2">
      <c r="A46" s="7" t="s">
        <v>25</v>
      </c>
      <c r="B46" s="7"/>
      <c r="C46" s="13">
        <v>1000</v>
      </c>
    </row>
    <row r="47" spans="1:3" x14ac:dyDescent="0.2">
      <c r="A47" s="7" t="s">
        <v>26</v>
      </c>
      <c r="B47" s="7"/>
      <c r="C47" s="13">
        <v>2000</v>
      </c>
    </row>
    <row r="48" spans="1:3" x14ac:dyDescent="0.2">
      <c r="A48" s="7" t="s">
        <v>16</v>
      </c>
      <c r="B48" s="7"/>
      <c r="C48" s="13">
        <v>500</v>
      </c>
    </row>
    <row r="49" spans="1:3" x14ac:dyDescent="0.2">
      <c r="A49" s="2" t="s">
        <v>27</v>
      </c>
      <c r="B49" s="2"/>
      <c r="C49" s="11">
        <f>SUM(C44:C48)</f>
        <v>18500</v>
      </c>
    </row>
    <row r="50" spans="1:3" x14ac:dyDescent="0.2">
      <c r="A50" s="7"/>
      <c r="B50" s="7"/>
    </row>
    <row r="51" spans="1:3" x14ac:dyDescent="0.2">
      <c r="A51" s="3" t="s">
        <v>28</v>
      </c>
      <c r="B51" s="2"/>
    </row>
    <row r="52" spans="1:3" x14ac:dyDescent="0.2">
      <c r="A52" s="7" t="s">
        <v>81</v>
      </c>
      <c r="B52" s="7"/>
      <c r="C52" s="26">
        <v>6000</v>
      </c>
    </row>
    <row r="53" spans="1:3" x14ac:dyDescent="0.2">
      <c r="A53" s="7" t="s">
        <v>58</v>
      </c>
      <c r="B53" s="7"/>
      <c r="C53" s="13">
        <v>600</v>
      </c>
    </row>
    <row r="54" spans="1:3" x14ac:dyDescent="0.2">
      <c r="A54" s="7" t="s">
        <v>59</v>
      </c>
      <c r="B54" s="7"/>
      <c r="C54" s="13">
        <v>5000</v>
      </c>
    </row>
    <row r="55" spans="1:3" x14ac:dyDescent="0.2">
      <c r="A55" s="7" t="s">
        <v>60</v>
      </c>
      <c r="B55" s="7"/>
      <c r="C55" s="28">
        <v>0</v>
      </c>
    </row>
    <row r="56" spans="1:3" x14ac:dyDescent="0.2">
      <c r="A56" s="7" t="s">
        <v>61</v>
      </c>
      <c r="B56" s="7"/>
      <c r="C56" s="13">
        <v>3000</v>
      </c>
    </row>
    <row r="57" spans="1:3" x14ac:dyDescent="0.2">
      <c r="A57" s="7" t="s">
        <v>16</v>
      </c>
      <c r="B57" s="7"/>
      <c r="C57" s="13">
        <v>5000</v>
      </c>
    </row>
    <row r="58" spans="1:3" x14ac:dyDescent="0.2">
      <c r="A58" s="2" t="s">
        <v>29</v>
      </c>
      <c r="B58" s="2"/>
      <c r="C58" s="11">
        <f>SUM(C52:C57)</f>
        <v>19600</v>
      </c>
    </row>
    <row r="59" spans="1:3" x14ac:dyDescent="0.2">
      <c r="A59" s="7"/>
      <c r="B59" s="7"/>
    </row>
    <row r="60" spans="1:3" x14ac:dyDescent="0.2">
      <c r="A60" s="3" t="s">
        <v>30</v>
      </c>
      <c r="B60" s="2"/>
    </row>
    <row r="61" spans="1:3" x14ac:dyDescent="0.2">
      <c r="A61" s="7" t="s">
        <v>31</v>
      </c>
      <c r="B61" s="7"/>
      <c r="C61" s="12">
        <v>100</v>
      </c>
    </row>
    <row r="62" spans="1:3" x14ac:dyDescent="0.2">
      <c r="A62" s="7" t="s">
        <v>32</v>
      </c>
      <c r="B62" s="7"/>
      <c r="C62" s="13">
        <v>100</v>
      </c>
    </row>
    <row r="63" spans="1:3" x14ac:dyDescent="0.2">
      <c r="A63" s="7" t="s">
        <v>33</v>
      </c>
      <c r="B63" s="7"/>
      <c r="C63" s="13">
        <v>100</v>
      </c>
    </row>
    <row r="64" spans="1:3" x14ac:dyDescent="0.2">
      <c r="A64" s="7" t="s">
        <v>34</v>
      </c>
      <c r="B64" s="7"/>
      <c r="C64" s="13">
        <v>100</v>
      </c>
    </row>
    <row r="65" spans="1:3" x14ac:dyDescent="0.2">
      <c r="A65" s="7" t="s">
        <v>35</v>
      </c>
      <c r="B65" s="7"/>
      <c r="C65" s="13">
        <v>100</v>
      </c>
    </row>
    <row r="66" spans="1:3" x14ac:dyDescent="0.2">
      <c r="A66" s="2" t="s">
        <v>36</v>
      </c>
      <c r="B66" s="2"/>
      <c r="C66" s="11">
        <f>SUM(C61:C65)</f>
        <v>500</v>
      </c>
    </row>
    <row r="67" spans="1:3" x14ac:dyDescent="0.2">
      <c r="A67" s="7"/>
      <c r="B67" s="7"/>
    </row>
    <row r="68" spans="1:3" ht="25.5" x14ac:dyDescent="0.2">
      <c r="A68" s="3" t="s">
        <v>51</v>
      </c>
      <c r="B68" s="2"/>
    </row>
    <row r="69" spans="1:3" x14ac:dyDescent="0.2">
      <c r="A69" s="7" t="s">
        <v>52</v>
      </c>
      <c r="B69" s="7"/>
      <c r="C69" s="12">
        <v>4550</v>
      </c>
    </row>
    <row r="70" spans="1:3" x14ac:dyDescent="0.2">
      <c r="A70" s="7" t="s">
        <v>37</v>
      </c>
      <c r="B70" s="7"/>
      <c r="C70" s="13">
        <v>500</v>
      </c>
    </row>
    <row r="71" spans="1:3" x14ac:dyDescent="0.2">
      <c r="A71" s="7" t="s">
        <v>38</v>
      </c>
      <c r="B71" s="7"/>
      <c r="C71" s="13">
        <v>2000</v>
      </c>
    </row>
    <row r="72" spans="1:3" x14ac:dyDescent="0.2">
      <c r="A72" s="7" t="s">
        <v>63</v>
      </c>
      <c r="B72" s="7"/>
      <c r="C72" s="13">
        <v>2000</v>
      </c>
    </row>
    <row r="73" spans="1:3" x14ac:dyDescent="0.2">
      <c r="A73" s="7" t="s">
        <v>64</v>
      </c>
      <c r="B73" s="7"/>
      <c r="C73" s="13">
        <v>1000</v>
      </c>
    </row>
    <row r="74" spans="1:3" ht="25.5" x14ac:dyDescent="0.2">
      <c r="A74" s="2" t="s">
        <v>65</v>
      </c>
      <c r="B74" s="2"/>
      <c r="C74" s="11">
        <f>SUM(C69:C73)</f>
        <v>10050</v>
      </c>
    </row>
    <row r="75" spans="1:3" x14ac:dyDescent="0.2">
      <c r="A75" s="7"/>
      <c r="B75" s="7"/>
    </row>
    <row r="76" spans="1:3" x14ac:dyDescent="0.2">
      <c r="A76" s="3" t="s">
        <v>39</v>
      </c>
      <c r="B76" s="2"/>
    </row>
    <row r="77" spans="1:3" x14ac:dyDescent="0.2">
      <c r="A77" s="7" t="s">
        <v>83</v>
      </c>
      <c r="B77" s="7"/>
      <c r="C77" s="12">
        <v>117</v>
      </c>
    </row>
    <row r="78" spans="1:3" x14ac:dyDescent="0.2">
      <c r="A78" s="7" t="s">
        <v>66</v>
      </c>
      <c r="B78" s="7"/>
      <c r="C78" s="13">
        <v>100</v>
      </c>
    </row>
    <row r="79" spans="1:3" x14ac:dyDescent="0.2">
      <c r="A79" s="2" t="s">
        <v>40</v>
      </c>
      <c r="B79" s="2"/>
      <c r="C79" s="11">
        <f>SUM(C77:C78)</f>
        <v>217</v>
      </c>
    </row>
    <row r="80" spans="1:3" x14ac:dyDescent="0.2">
      <c r="A80" s="7"/>
      <c r="B80" s="7"/>
    </row>
    <row r="81" spans="1:3" x14ac:dyDescent="0.2">
      <c r="A81" s="3" t="s">
        <v>41</v>
      </c>
      <c r="B81" s="2"/>
      <c r="C81" s="12">
        <v>1000</v>
      </c>
    </row>
    <row r="82" spans="1:3" x14ac:dyDescent="0.2">
      <c r="A82" s="7"/>
      <c r="B82" s="7"/>
    </row>
    <row r="83" spans="1:3" x14ac:dyDescent="0.2">
      <c r="A83" s="3" t="s">
        <v>42</v>
      </c>
      <c r="B83" s="2"/>
      <c r="C83" s="12">
        <v>1000</v>
      </c>
    </row>
    <row r="84" spans="1:3" x14ac:dyDescent="0.2">
      <c r="A84" s="3"/>
      <c r="B84" s="2"/>
      <c r="C84" s="12"/>
    </row>
    <row r="85" spans="1:3" ht="15" x14ac:dyDescent="0.2">
      <c r="A85" s="6" t="s">
        <v>43</v>
      </c>
      <c r="B85" s="7"/>
    </row>
    <row r="86" spans="1:3" x14ac:dyDescent="0.2">
      <c r="A86" s="7"/>
      <c r="B86" s="7"/>
    </row>
    <row r="87" spans="1:3" x14ac:dyDescent="0.2">
      <c r="A87" s="3" t="s">
        <v>1</v>
      </c>
      <c r="B87" s="7"/>
    </row>
    <row r="88" spans="1:3" x14ac:dyDescent="0.2">
      <c r="A88" s="7" t="s">
        <v>67</v>
      </c>
      <c r="B88" s="7"/>
      <c r="C88" s="12">
        <f>C12</f>
        <v>42000</v>
      </c>
    </row>
    <row r="89" spans="1:3" x14ac:dyDescent="0.2">
      <c r="A89" s="7" t="s">
        <v>68</v>
      </c>
      <c r="B89" s="7"/>
      <c r="C89" s="13">
        <f>C19</f>
        <v>1300000</v>
      </c>
    </row>
    <row r="90" spans="1:3" x14ac:dyDescent="0.2">
      <c r="A90" s="7" t="s">
        <v>69</v>
      </c>
      <c r="B90" s="7"/>
      <c r="C90" s="28">
        <f>C24</f>
        <v>0</v>
      </c>
    </row>
    <row r="91" spans="1:3" x14ac:dyDescent="0.2">
      <c r="A91" s="2" t="s">
        <v>44</v>
      </c>
      <c r="B91" s="7"/>
      <c r="C91" s="11">
        <f>SUM(C88:C90)</f>
        <v>1342000</v>
      </c>
    </row>
    <row r="92" spans="1:3" x14ac:dyDescent="0.2">
      <c r="A92" s="7"/>
      <c r="B92" s="7"/>
    </row>
    <row r="93" spans="1:3" x14ac:dyDescent="0.2">
      <c r="A93" s="3" t="s">
        <v>0</v>
      </c>
      <c r="B93" s="7"/>
    </row>
    <row r="94" spans="1:3" x14ac:dyDescent="0.2">
      <c r="A94" s="7" t="s">
        <v>79</v>
      </c>
      <c r="B94" s="7"/>
      <c r="C94" s="12">
        <f>C34</f>
        <v>25000</v>
      </c>
    </row>
    <row r="95" spans="1:3" x14ac:dyDescent="0.2">
      <c r="A95" s="7" t="s">
        <v>70</v>
      </c>
      <c r="B95" s="7"/>
      <c r="C95" s="28">
        <f>C41</f>
        <v>0</v>
      </c>
    </row>
    <row r="96" spans="1:3" x14ac:dyDescent="0.2">
      <c r="A96" s="7" t="s">
        <v>71</v>
      </c>
      <c r="B96" s="7"/>
      <c r="C96" s="13">
        <f>C49</f>
        <v>18500</v>
      </c>
    </row>
    <row r="97" spans="1:5" x14ac:dyDescent="0.2">
      <c r="A97" s="7" t="s">
        <v>80</v>
      </c>
      <c r="B97" s="7"/>
      <c r="C97" s="13">
        <f>C58</f>
        <v>19600</v>
      </c>
    </row>
    <row r="98" spans="1:5" x14ac:dyDescent="0.2">
      <c r="A98" s="7" t="s">
        <v>72</v>
      </c>
      <c r="B98" s="7"/>
      <c r="C98" s="13">
        <f>C66</f>
        <v>500</v>
      </c>
    </row>
    <row r="99" spans="1:5" x14ac:dyDescent="0.2">
      <c r="A99" s="7" t="s">
        <v>73</v>
      </c>
      <c r="B99" s="7"/>
      <c r="C99" s="13">
        <f>C74</f>
        <v>10050</v>
      </c>
    </row>
    <row r="100" spans="1:5" x14ac:dyDescent="0.2">
      <c r="A100" s="7" t="s">
        <v>74</v>
      </c>
      <c r="B100" s="7"/>
      <c r="C100" s="13">
        <f>C79</f>
        <v>217</v>
      </c>
    </row>
    <row r="101" spans="1:5" x14ac:dyDescent="0.2">
      <c r="A101" s="7" t="s">
        <v>75</v>
      </c>
      <c r="B101" s="7"/>
      <c r="C101" s="13">
        <f>C81</f>
        <v>1000</v>
      </c>
    </row>
    <row r="102" spans="1:5" x14ac:dyDescent="0.2">
      <c r="A102" s="7" t="s">
        <v>76</v>
      </c>
      <c r="B102" s="7"/>
      <c r="C102" s="13">
        <f>C83</f>
        <v>1000</v>
      </c>
    </row>
    <row r="103" spans="1:5" x14ac:dyDescent="0.2">
      <c r="A103" s="2" t="s">
        <v>45</v>
      </c>
      <c r="B103" s="7"/>
      <c r="C103" s="11">
        <f>SUM(C94:C102)</f>
        <v>75867</v>
      </c>
    </row>
    <row r="104" spans="1:5" x14ac:dyDescent="0.2">
      <c r="A104" s="2"/>
      <c r="B104" s="7"/>
      <c r="C104" s="12"/>
    </row>
    <row r="105" spans="1:5" x14ac:dyDescent="0.2">
      <c r="A105" s="7"/>
      <c r="B105" s="7"/>
    </row>
    <row r="106" spans="1:5" x14ac:dyDescent="0.2">
      <c r="A106" s="18" t="s">
        <v>46</v>
      </c>
    </row>
    <row r="107" spans="1:5" x14ac:dyDescent="0.2">
      <c r="A107" s="3"/>
    </row>
    <row r="108" spans="1:5" s="7" customFormat="1" x14ac:dyDescent="0.2">
      <c r="A108" s="2" t="s">
        <v>47</v>
      </c>
      <c r="C108" s="19" t="s">
        <v>48</v>
      </c>
      <c r="E108" s="20" t="s">
        <v>49</v>
      </c>
    </row>
    <row r="109" spans="1:5" s="21" customFormat="1" x14ac:dyDescent="0.2">
      <c r="A109" s="21" t="s">
        <v>77</v>
      </c>
      <c r="C109" s="22">
        <v>570000</v>
      </c>
      <c r="E109" s="21" t="s">
        <v>84</v>
      </c>
    </row>
    <row r="110" spans="1:5" s="21" customFormat="1" x14ac:dyDescent="0.2">
      <c r="A110" s="21" t="s">
        <v>78</v>
      </c>
      <c r="C110" s="23">
        <v>200000</v>
      </c>
      <c r="E110" s="21" t="s">
        <v>85</v>
      </c>
    </row>
    <row r="111" spans="1:5" s="21" customFormat="1" x14ac:dyDescent="0.2">
      <c r="A111" s="21" t="s">
        <v>78</v>
      </c>
      <c r="C111" s="30">
        <v>0</v>
      </c>
    </row>
    <row r="112" spans="1:5" s="21" customFormat="1" x14ac:dyDescent="0.2">
      <c r="A112" s="21" t="s">
        <v>78</v>
      </c>
      <c r="C112" s="30">
        <v>0</v>
      </c>
    </row>
    <row r="113" spans="1:6" x14ac:dyDescent="0.2">
      <c r="C113" s="13"/>
    </row>
    <row r="115" spans="1:6" x14ac:dyDescent="0.2">
      <c r="A115" s="2" t="s">
        <v>53</v>
      </c>
    </row>
    <row r="116" spans="1:6" ht="15.75" x14ac:dyDescent="0.2">
      <c r="A116" s="31" t="s">
        <v>86</v>
      </c>
    </row>
    <row r="119" spans="1:6" x14ac:dyDescent="0.2">
      <c r="A119" s="14"/>
    </row>
    <row r="121" spans="1:6" x14ac:dyDescent="0.2">
      <c r="A121" s="2" t="s">
        <v>50</v>
      </c>
      <c r="F121" s="16"/>
    </row>
    <row r="122" spans="1:6" x14ac:dyDescent="0.2">
      <c r="A122" s="7" t="s">
        <v>88</v>
      </c>
      <c r="F122" s="15"/>
    </row>
    <row r="123" spans="1:6" x14ac:dyDescent="0.2">
      <c r="A123" s="5" t="s">
        <v>89</v>
      </c>
      <c r="F123" s="16"/>
    </row>
    <row r="124" spans="1:6" x14ac:dyDescent="0.2">
      <c r="A124" s="5" t="s">
        <v>90</v>
      </c>
      <c r="F124" s="15"/>
    </row>
  </sheetData>
  <phoneticPr fontId="0" type="noConversion"/>
  <pageMargins left="0.5" right="0.25" top="0.5" bottom="0.5" header="0.25" footer="0.5"/>
  <pageSetup orientation="portrait" r:id="rId1"/>
  <headerFooter alignWithMargins="0"/>
  <rowBreaks count="1" manualBreakCount="1">
    <brk id="84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Expenses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heather.hendy</dc:creator>
  <cp:lastModifiedBy>Taimoor Hussain</cp:lastModifiedBy>
  <cp:lastPrinted>2006-01-23T21:26:09Z</cp:lastPrinted>
  <dcterms:created xsi:type="dcterms:W3CDTF">2001-02-14T22:45:59Z</dcterms:created>
  <dcterms:modified xsi:type="dcterms:W3CDTF">2023-02-10T07:32:05Z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TC010175071033</vt:lpwstr>
  </property>
</Properties>
</file>